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1" i="4"/>
  <c r="G49" i="4"/>
  <c r="G21" i="4"/>
  <c r="G27" i="4"/>
  <c r="G20" i="4"/>
  <c r="F21" i="4"/>
  <c r="F27" i="4"/>
  <c r="F20" i="4"/>
  <c r="F42" i="4"/>
  <c r="F41" i="4" s="1"/>
  <c r="F58" i="4" s="1"/>
  <c r="F49" i="4"/>
  <c r="G59" i="4"/>
  <c r="G65" i="4"/>
  <c r="G75" i="4"/>
  <c r="G69" i="4" s="1"/>
  <c r="G64" i="4" s="1"/>
  <c r="G86" i="4"/>
  <c r="F59" i="4"/>
  <c r="F65" i="4"/>
  <c r="F64" i="4" s="1"/>
  <c r="F75" i="4"/>
  <c r="F69" i="4"/>
  <c r="F86" i="4"/>
  <c r="G58" i="4"/>
  <c r="F84" i="4" l="1"/>
  <c r="F94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<sst xmlns="http://schemas.openxmlformats.org/spreadsheetml/2006/main" count="234" uniqueCount="199">
  <si>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</si>
  <si>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</si>
  <si>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</si>
  <si>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</si>
  <si>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</si>
  <si>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</si>
  <si>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</si>
  <si>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</si>
  <si>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</si>
  <si>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</si>
  <si>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</si>
  <si>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</si>
  <si>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</si>
  <si>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</si>
  <si>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</si>
  <si>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</si>
  <si>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</si>
  <si>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</si>
  <si>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</si>
  <si>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</si>
  <si>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</si>
  <si>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</si>
  <si>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</si>
  <si>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</si>
  <si>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</si>
  <si>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</si>
  <si>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</si>
  <si>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</si>
  <si>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</si>
  <si>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</si>
  <si>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</si>
  <si>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</si>
  <si>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</si>
  <si>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</si>
  <si>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</si>
  <si>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</si>
  <si>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</si>
  <si>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</si>
  <si>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</si>
  <si>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</si>
  <si>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</si>
  <si>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</si>
  <si>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</si>
  <si>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</si>
  <si>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</si>
  <si>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</si>
  <si>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</si>
  <si>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</si>
  <si>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</si>
  <si>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</si>
  <si>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</si>
  <si>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</si>
  <si>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</si>
  <si>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</si>
  <si>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</si>
  <si>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</si>
  <si>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</si>
  <si>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</si>
  <si>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</si>
  <si>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</si>
  <si>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</si>
  <si>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</si>
  <si>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</si>
  <si>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</si>
  <si>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</si>
  <si>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</si>
  <si>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</si>
  <si>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</si>
  <si>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</si>
  <si>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</si>
  <si>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</si>
  <si>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</si>
  <si>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</si>
  <si>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</si>
  <si>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</si>
  <si>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</si>
  <si>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</si>
  <si>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</si>
  <si>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</si>
  <si>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</si>
  <si>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</si>
  <si>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</si>
  <si>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</si>
  <si>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</si>
  <si>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</si>
  <si>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</si>
  <si>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</si>
  <si>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</si>
  <si>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</si>
  <si>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</si>
  <si>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</si>
  <si>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</si>
  <si>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</si>
  <si>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</si>
  <si>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</si>
  <si>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</si>
  <si>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</si>
  <si>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</si>
  <si>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</si>
  <si>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</si>
  <si>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</si>
  <si>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</si>
  <si>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</si>
  <si>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</si>
  <si>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</si>
  <si>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</si>
  <si>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</si>
  <si>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</si>
  <si>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</si>
  <si>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</si>
  <si>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</si>
  <si>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</si>
  <si>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</si>
  <si>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</si>
  <si>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</si>
  <si>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</si>
  <si>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</si>
  <si>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</si>
  <si>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</si>
  <si>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</si>
  <si>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</si>
  <si>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</si>
  <si>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</si>
  <si>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</si>
  <si>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</si>
  <si>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</si>
  <si>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</si>
  <si>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</si>
  <si>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</si>
  <si>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</si>
  <si>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</si>
  <si>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</si>
  <si>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</si>
  <si>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</si>
  <si>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</si>
  <si>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</si>
  <si>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</si>
  <si>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</si>
  <si>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</si>
  <si>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</si>
  <si>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</si>
  <si>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</si>
  <si>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</si>
  <si>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</si>
  <si>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</si>
  <si>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</si>
  <si>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</si>
  <si>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</si>
  <si>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</si>
  <si>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</si>
  <si>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</si>
  <si>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</si>
  <si>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</si>
  <si>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</si>
  <si>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</si>
  <si>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</si>
  <si>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</si>
  <si>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</si>
  <si>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</si>
  <si>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</si>
  <si>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</si>
  <si>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</si>
  <si>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</si>
  <si>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</si>
  <si>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</si>
  <si>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</si>
  <si>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</si>
  <si>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</si>
  <si>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</si>
  <si>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</si>
  <si>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</si>
  <si>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</si>
  <si>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</si>
  <si>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</si>
  <si>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</si>
  <si>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</si>
  <si>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</si>
  <si>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</si>
  <si>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</si>
  <si>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</si>
  <si>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</si>
  <si>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</si>
  <si>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</si>
  <si>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</si>
  <si>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</si>
  <si>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</si>
  <si>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</si>
  <si>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</si>
  <si>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</si>
  <si>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</si>
  <si>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</si>
  <si>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</si>
  <si>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2017.12.31 D. DUOMENIS</t>
  </si>
  <si>
    <t>BĮ Žaslių kultūros centras, 302243986, Vytauto g.38, Žasliai</t>
  </si>
  <si>
    <t xml:space="preserve">2018.03.10 Nr.   4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</si>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</sst>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P75" sqref="P7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113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193</v>
      </c>
      <c r="B7" s="101"/>
      <c r="C7" s="101"/>
      <c r="D7" s="101"/>
      <c r="E7" s="101"/>
      <c r="F7" s="102"/>
      <c r="G7" s="102"/>
    </row>
    <row r="8" spans="1:7" x14ac:dyDescent="0.2">
      <c r="A8" s="103" t="s">
        <v>114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110</v>
      </c>
      <c r="B9" s="104"/>
      <c r="C9" s="104"/>
      <c r="D9" s="104"/>
      <c r="E9" s="104"/>
      <c r="F9" s="105"/>
      <c r="G9" s="105"/>
    </row>
    <row r="10" spans="1:7" x14ac:dyDescent="0.2">
      <c r="A10" s="113" t="s">
        <v>115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192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194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191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66339.669999999984</v>
      </c>
      <c r="G20" s="87">
        <f>SUM(G21,G27,G38,G39)</f>
        <v>64322.130000000005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707.4</v>
      </c>
      <c r="G21" s="88">
        <f>SUM(G22:G26)</f>
        <v>107.41999999999996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707.4</v>
      </c>
      <c r="G24" s="88">
        <v>107.41999999999996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65632.26999999999</v>
      </c>
      <c r="G27" s="88">
        <f>SUM(G28:G37)</f>
        <v>64214.710000000006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31970.249999999996</v>
      </c>
      <c r="G30" s="88">
        <v>33738.21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19805.32</v>
      </c>
      <c r="G32" s="88">
        <v>13127.800000000001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7801.9499999999989</v>
      </c>
      <c r="G35" s="88">
        <v>9690.8000000000011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6054.75</v>
      </c>
      <c r="G36" s="88">
        <v>7657.9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7955.170000000001</v>
      </c>
      <c r="G41" s="87">
        <f>SUM(G42,G48,G49,G56,G57)</f>
        <v>3620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6100.3000000000011</v>
      </c>
      <c r="G42" s="88">
        <f>SUM(G43:G47)</f>
        <v>241.78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6100.3000000000011</v>
      </c>
      <c r="G44" s="88">
        <v>241.78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1854.8700000000001</v>
      </c>
      <c r="G49" s="88">
        <f>SUM(G50:G55)</f>
        <v>3378.22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1854.8700000000001</v>
      </c>
      <c r="G54" s="88">
        <v>3378.22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74294.839999999982</v>
      </c>
      <c r="G58" s="88">
        <f>SUM(G20,G40,G41)</f>
        <v>67942.13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72439.97</v>
      </c>
      <c r="G59" s="87">
        <f>SUM(G60:G63)</f>
        <v>64563.909999999996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8724.56</v>
      </c>
      <c r="G60" s="88">
        <v>10185.68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34169.07</v>
      </c>
      <c r="G61" s="88">
        <v>34956.06</v>
      </c>
      <c r="I61" s="91" t="s">
        <v>179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>
        <v>29546.339999999997</v>
      </c>
      <c r="G62" s="88">
        <v>19422.169999999998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1550.8799999999999</v>
      </c>
      <c r="G64" s="87">
        <f>SUM(G65,G69)</f>
        <v>3378.22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1550.8799999999999</v>
      </c>
      <c r="G69" s="88">
        <f>SUM(G70:G75,G78:G83)</f>
        <v>3378.22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679.8</v>
      </c>
      <c r="G80" s="88">
        <v>350.74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>
        <v>2381.59</v>
      </c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871.07999999999993</v>
      </c>
      <c r="G82" s="88">
        <v>645.89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303.99</v>
      </c>
      <c r="G84" s="87">
        <v>-0.01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v>303.99</v>
      </c>
      <c r="G90" s="88">
        <v>-0.01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304</v>
      </c>
      <c r="G91" s="88">
        <v>2.3283064365386963E-10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-0.01</v>
      </c>
      <c r="G92" s="88">
        <v>-0.01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121</v>
      </c>
      <c r="C94" s="128"/>
      <c r="D94" s="123"/>
      <c r="E94" s="30"/>
      <c r="F94" s="89">
        <f>SUM(F59,F64,F84,F93)</f>
        <v>74294.840000000011</v>
      </c>
      <c r="G94" s="89">
        <f>SUM(G59,G64,G84,G93)</f>
        <v>67942.12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195</v>
      </c>
      <c r="B96" s="130"/>
      <c r="C96" s="130"/>
      <c r="D96" s="130"/>
      <c r="E96" s="94"/>
      <c r="F96" s="104" t="s">
        <v>196</v>
      </c>
      <c r="G96" s="104"/>
    </row>
    <row r="97" spans="1:8" s="12" customFormat="1" ht="12.75" customHeight="1" x14ac:dyDescent="0.2">
      <c r="A97" s="129" t="s">
        <v>185</v>
      </c>
      <c r="B97" s="129"/>
      <c r="C97" s="129"/>
      <c r="D97" s="129"/>
      <c r="E97" s="42" t="s">
        <v>186</v>
      </c>
      <c r="F97" s="103" t="s">
        <v>112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197</v>
      </c>
      <c r="B99" s="132"/>
      <c r="C99" s="132"/>
      <c r="D99" s="132"/>
      <c r="E99" s="95"/>
      <c r="F99" s="114" t="s">
        <v>198</v>
      </c>
      <c r="G99" s="114"/>
    </row>
    <row r="100" spans="1:8" s="12" customFormat="1" ht="12.75" customHeight="1" x14ac:dyDescent="0.2">
      <c r="A100" s="131" t="s">
        <v>187</v>
      </c>
      <c r="B100" s="131"/>
      <c r="C100" s="131"/>
      <c r="D100" s="131"/>
      <c r="E100" s="61" t="s">
        <v>186</v>
      </c>
      <c r="F100" s="113" t="s">
        <v>112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2018-01-31T10:23:39Z</cp:lastPrinted>
  <dcterms:created xsi:type="dcterms:W3CDTF">2009-07-20T14:30:53Z</dcterms:created>
  <dcterms:modified xsi:type="dcterms:W3CDTF">2018-02-05T12:24:39Z</dcterms:modified>
</cp:coreProperties>
</file>